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Comuni\CALCOLI ANNUALI VARI\AMMINISTRAZIONE TRASPARENTE COSTO TEMPO DETERMINATO\"/>
    </mc:Choice>
  </mc:AlternateContent>
  <bookViews>
    <workbookView xWindow="0" yWindow="0" windowWidth="30720" windowHeight="113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3" i="1"/>
  <c r="E6" i="1"/>
  <c r="E4" i="1"/>
  <c r="F7" i="1" l="1"/>
  <c r="E3" i="1"/>
  <c r="E7" i="1" s="1"/>
  <c r="C112" i="1" l="1"/>
  <c r="C110" i="1"/>
  <c r="C103" i="1"/>
  <c r="C96" i="1"/>
  <c r="C89" i="1"/>
  <c r="C82" i="1"/>
  <c r="C75" i="1"/>
  <c r="C70" i="1"/>
  <c r="C64" i="1"/>
  <c r="C57" i="1"/>
  <c r="C50" i="1"/>
  <c r="C43" i="1"/>
  <c r="C36" i="1"/>
  <c r="C29" i="1"/>
  <c r="C22" i="1"/>
  <c r="C15" i="1"/>
  <c r="C7" i="1"/>
</calcChain>
</file>

<file path=xl/sharedStrings.xml><?xml version="1.0" encoding="utf-8"?>
<sst xmlns="http://schemas.openxmlformats.org/spreadsheetml/2006/main" count="134" uniqueCount="129">
  <si>
    <t>510-Stipendi - Direttore Dirigenti</t>
  </si>
  <si>
    <t>4009010110-Competenze Direttore/Dirigenti</t>
  </si>
  <si>
    <t>4009010410-Competenze variabili dirigenti</t>
  </si>
  <si>
    <t>4009020110-Oneri Direttore/Dirigenti</t>
  </si>
  <si>
    <t>8022010110-IRAP Direttore/Dirigenti</t>
  </si>
  <si>
    <t>510-Stipendi - Direttore Dirigenti Totale</t>
  </si>
  <si>
    <t>511-Stipendi - Impiegati</t>
  </si>
  <si>
    <t>4009010111-Competenze Impiegati</t>
  </si>
  <si>
    <t>4009010211-Competenze risorse dec. Impiegati</t>
  </si>
  <si>
    <t>4009010311-Indennità Impiegati</t>
  </si>
  <si>
    <t>4009010511-Straordinari Impiegati</t>
  </si>
  <si>
    <t>4009011211-Incentivi per funzioni tecniche</t>
  </si>
  <si>
    <t>4009020111-Oneri Impiegati</t>
  </si>
  <si>
    <t>8022010111-IRAP Impiegati</t>
  </si>
  <si>
    <t>511-Stipendi - Impiegati Totale</t>
  </si>
  <si>
    <t>512-Stipendi - Coordinatori</t>
  </si>
  <si>
    <t>4009010112-Competenze Coordinatori</t>
  </si>
  <si>
    <t>4009010212-Competenze risorse dec. Coordinatori</t>
  </si>
  <si>
    <t>4009010312-Indennità Coordinatori</t>
  </si>
  <si>
    <t>4009010512-Straordinari Coordinatori</t>
  </si>
  <si>
    <t>4009020112-Oneri Coordinatori</t>
  </si>
  <si>
    <t>8022010112-IRAP Coordinatori</t>
  </si>
  <si>
    <t>512-Stipendi - Coordinatori Totale</t>
  </si>
  <si>
    <t>513-Stipendi - Infermieri</t>
  </si>
  <si>
    <t>4009010113-Competenze Infermieri</t>
  </si>
  <si>
    <t>4009010213-Competenze risorse dec. Infermieri</t>
  </si>
  <si>
    <t>4009010313-Indennità Infermieri</t>
  </si>
  <si>
    <t>4009010513-Straordinari Infermieri</t>
  </si>
  <si>
    <t>4009020113-Oneri Infermieri</t>
  </si>
  <si>
    <t>8022010113-IRAP Infermieri</t>
  </si>
  <si>
    <t>513-Stipendi - Infermieri Totale</t>
  </si>
  <si>
    <t>514-Stipendi - Fisioterapisti</t>
  </si>
  <si>
    <t>4009010114-Competenze Fisioterapisti</t>
  </si>
  <si>
    <t>4009010214-Competenze risorse dec. Fisioterapisti</t>
  </si>
  <si>
    <t>4009010314-Indennità Fisioterapisti</t>
  </si>
  <si>
    <t>4009010514-Straordinari Fisioterapisti</t>
  </si>
  <si>
    <t>4009020114-Oneri Fisioterapisti</t>
  </si>
  <si>
    <t>8022010114-IRAP Fisioterapisti</t>
  </si>
  <si>
    <t>514-Stipendi - Fisioterapisti Totale</t>
  </si>
  <si>
    <t>515-Stipendi - Educatori</t>
  </si>
  <si>
    <t>4009010115-Competenze Educatori</t>
  </si>
  <si>
    <t>4009010215-Competenze risorse dec. Educatori</t>
  </si>
  <si>
    <t>4009010315-Indennità Educatori</t>
  </si>
  <si>
    <t>4009010515-Straordinari Educatori</t>
  </si>
  <si>
    <t>4009020115-Oneri Educatori</t>
  </si>
  <si>
    <t>8022010115-IRAP Educatori</t>
  </si>
  <si>
    <t>515-Stipendi - Educatori Totale</t>
  </si>
  <si>
    <t>516-Stipendi - RAAI</t>
  </si>
  <si>
    <t>4009010116-Competenze RAAI</t>
  </si>
  <si>
    <t>4009010216-Competenze risorse dec. RAAI</t>
  </si>
  <si>
    <t>4009010316-Indennità RAAI</t>
  </si>
  <si>
    <t>4009010516-Straordinari RAAI</t>
  </si>
  <si>
    <t>4009020116-Oneri RAAI</t>
  </si>
  <si>
    <t>8022010116-IRAP RAAI</t>
  </si>
  <si>
    <t>516-Stipendi - RAAI Totale</t>
  </si>
  <si>
    <t>517-Stipendi - Animatori Ateliriesti</t>
  </si>
  <si>
    <t>4009010117-Competenze Animatori-Atelieristi</t>
  </si>
  <si>
    <t>4009010217-Competenze risorse dec. Animatori</t>
  </si>
  <si>
    <t>4009010317-Indennità Animatori-Atelieristi</t>
  </si>
  <si>
    <t>4009010517-Straordinari Animatori-Atelieristi</t>
  </si>
  <si>
    <t>4009020117-Oneri Animatori-Atelieristi</t>
  </si>
  <si>
    <t>8022010117-IRAP Animatori-Atelieristi</t>
  </si>
  <si>
    <t>517-Stipendi - Animatori Ateliriesti Totale</t>
  </si>
  <si>
    <t>518-Stipendi - OSS Adb</t>
  </si>
  <si>
    <t>4009010118-Competenze OSS/AdB</t>
  </si>
  <si>
    <t>4009010218-Competenze risorse dec. OSS/ADB</t>
  </si>
  <si>
    <t>4009010318-Indennità OSS/AdB</t>
  </si>
  <si>
    <t>4009010518-Straordinari OSS/AdB</t>
  </si>
  <si>
    <t>4009020118-Oneri OSS/AdB</t>
  </si>
  <si>
    <t>8022010118-IRAP OSS/AdB</t>
  </si>
  <si>
    <t>518-Stipendi - OSS Adb Totale</t>
  </si>
  <si>
    <t>520-Stipendi - Operatori Guardaroba</t>
  </si>
  <si>
    <t>4009010120-Competenze Operatori Guardaroba</t>
  </si>
  <si>
    <t>4009010220-Competenze risorse dec. Op. Guardaroba</t>
  </si>
  <si>
    <t>4009010320-Indennità Operatori Guardaroba</t>
  </si>
  <si>
    <t>4009020120-Oneri Operatori Guardaroba</t>
  </si>
  <si>
    <t>8022010120-IRAP Operatori Guardaroba</t>
  </si>
  <si>
    <t>520-Stipendi - Operatori Guardaroba Totale</t>
  </si>
  <si>
    <t>521-Stipendi - Operai di Cucina</t>
  </si>
  <si>
    <t>4009010121-Competenze Operai di Cucina</t>
  </si>
  <si>
    <t>4009010221-Competenze risorse dec. Op. Cucina</t>
  </si>
  <si>
    <t>4009020121-Oneri Operai di Cucina</t>
  </si>
  <si>
    <t>8022010121-IRAP Operai di Cucina</t>
  </si>
  <si>
    <t>521-Stipendi - Operai di Cucina Totale</t>
  </si>
  <si>
    <t>522-Stipendi - Operai Manutenzione</t>
  </si>
  <si>
    <t>4009010122-Competenze Operai Manutenzione</t>
  </si>
  <si>
    <t>4009010222-Competenze risorse dec. Op. Manutenzione</t>
  </si>
  <si>
    <t>4009010322-Indennità Operai Manutenzione</t>
  </si>
  <si>
    <t>4009010522-Straordinari Operai Manutenzione</t>
  </si>
  <si>
    <t>4009020122-Oneri Operai Manutenzione</t>
  </si>
  <si>
    <t>8022010122-IRAP Operai Manutenzione</t>
  </si>
  <si>
    <t>522-Stipendi - Operai Manutenzione Totale</t>
  </si>
  <si>
    <t>523-Stipendi - Operai Magazzino</t>
  </si>
  <si>
    <t>4009010123-Competenze Operai Magazzino</t>
  </si>
  <si>
    <t>4009010223-Competenze risorse dec. Op. Magazzino</t>
  </si>
  <si>
    <t>4009010323-Indennità Operai Magazzino</t>
  </si>
  <si>
    <t>4009010523-Straordinari Operai Magazzino</t>
  </si>
  <si>
    <t>4009020123-Oneri Operai Magazzino</t>
  </si>
  <si>
    <t>8022010123-IRAP Operai Magazzino</t>
  </si>
  <si>
    <t>523-Stipendi - Operai Magazzino Totale</t>
  </si>
  <si>
    <t>526-Stipendi - Op. ass.za integrata</t>
  </si>
  <si>
    <t>4009010126-Competenze Operatori Assistenza Integ.ta</t>
  </si>
  <si>
    <t>4009010226-Competenze risorse dec. Op. ass.za Int.</t>
  </si>
  <si>
    <t>4009010326-Indennità Operatori Assistenza Integ.ta</t>
  </si>
  <si>
    <t>4009010526-Straordinari Operatori di Assist.za Int.</t>
  </si>
  <si>
    <t>4009020126-Oneri Operatori Assistenza Integrata</t>
  </si>
  <si>
    <t>8022010126-IRAP  Operatori di Assistenza Integrata</t>
  </si>
  <si>
    <t>526-Stipendi - Op. ass.za integrata Totale</t>
  </si>
  <si>
    <t>527-Stipendi - Assistenti educatori</t>
  </si>
  <si>
    <t>4009010127-Competenza Assistenti Educatori</t>
  </si>
  <si>
    <t>4009010227-Competenze risorse dec. Ass. Educatori</t>
  </si>
  <si>
    <t>4009010327-Indennità Assistenti Educatori</t>
  </si>
  <si>
    <t>4009010527-Straordinari Assistenti Educatori</t>
  </si>
  <si>
    <t>4009020127-Oneri Assistenti Educatori</t>
  </si>
  <si>
    <t>8022010127-IRAP Assistenti Educatori</t>
  </si>
  <si>
    <t>527-Stipendi - Assistenti educatori Totale</t>
  </si>
  <si>
    <t>528-Stipendi - Esecutore alberghiero</t>
  </si>
  <si>
    <t>4009010128-Competenze Esecutori Alberghieri</t>
  </si>
  <si>
    <t>4009010228-Competenze risorse dec. Esecutore Alb.</t>
  </si>
  <si>
    <t>4009010328-Indennità Esecutori Alberghieri</t>
  </si>
  <si>
    <t>4009010528-Straordinari Esecutori Alberghieri</t>
  </si>
  <si>
    <t>4009020128-Oneri Esecutori Alberghieri</t>
  </si>
  <si>
    <t>8022010128-IRAP Esecutori Alberghieri</t>
  </si>
  <si>
    <t>528-Stipendi - Esecutore alberghiero Totale</t>
  </si>
  <si>
    <t>COSTO DEL PERSONALE A TEMPO INDETERMINATO E DETERMINATO - ANNO 2024</t>
  </si>
  <si>
    <t>TEMPO DETERMINATO</t>
  </si>
  <si>
    <t>TEMPO INDETERMINATO</t>
  </si>
  <si>
    <t>Totale complessivo</t>
  </si>
  <si>
    <t>DI CUI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</si>
</sst>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0" fillId="0" borderId="0" xfId="0" applyNumberFormat="1" applyFill="1"/>
    <xf numFmtId="0" fontId="1" fillId="0" borderId="1" xfId="0" applyFont="1" applyBorder="1"/>
    <xf numFmtId="0" fontId="1" fillId="2" borderId="2" xfId="0" applyFont="1" applyFill="1" applyBorder="1"/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0" fontId="1" fillId="3" borderId="3" xfId="0" applyFont="1" applyFill="1" applyBorder="1"/>
    <xf numFmtId="4" fontId="1" fillId="3" borderId="3" xfId="0" applyNumberFormat="1" applyFont="1" applyFill="1" applyBorder="1"/>
    <xf numFmtId="0" fontId="1" fillId="0" borderId="0" xfId="0" applyFont="1" applyAlignment="1">
      <alignment horizontal="center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38099</xdr:rowOff>
    </xdr:from>
    <xdr:to>
      <xdr:col>0</xdr:col>
      <xdr:colOff>2038350</xdr:colOff>
      <xdr:row>0</xdr:row>
      <xdr:rowOff>847724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38099"/>
          <a:ext cx="14954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abSelected="1" workbookViewId="0">
      <selection activeCell="F2" sqref="F2"/>
    </sheetView>
  </sheetViews>
  <sheetFormatPr defaultRowHeight="15" x14ac:dyDescent="0.25"/>
  <cols>
    <col min="1" max="2" width="50.42578125" customWidth="1"/>
    <col min="3" max="3" width="20.140625" customWidth="1"/>
    <col min="4" max="4" width="16.28515625" customWidth="1"/>
    <col min="5" max="5" width="33.7109375" customWidth="1"/>
    <col min="6" max="6" width="30.5703125" customWidth="1"/>
  </cols>
  <sheetData>
    <row r="1" spans="1:19" ht="89.45" customHeight="1" x14ac:dyDescent="0.25">
      <c r="A1" s="9" t="s">
        <v>124</v>
      </c>
      <c r="B1" s="9"/>
      <c r="C1" s="9"/>
    </row>
    <row r="2" spans="1:19" x14ac:dyDescent="0.25">
      <c r="A2" s="4"/>
      <c r="B2" s="4"/>
      <c r="C2" s="5"/>
      <c r="D2" t="s">
        <v>128</v>
      </c>
      <c r="E2" s="6" t="s">
        <v>125</v>
      </c>
      <c r="F2" s="6" t="s">
        <v>126</v>
      </c>
    </row>
    <row r="3" spans="1:19" x14ac:dyDescent="0.25">
      <c r="A3" s="1" t="s">
        <v>0</v>
      </c>
      <c r="B3" t="s">
        <v>1</v>
      </c>
      <c r="C3" s="2">
        <v>154421.42000000001</v>
      </c>
      <c r="D3" t="s">
        <v>128</v>
      </c>
      <c r="E3" s="2">
        <f>C3-F3</f>
        <v>105662.84000000001</v>
      </c>
      <c r="F3" s="2">
        <f>43399.2+208.92+1399.8+3616.6+17.41+116.65</f>
        <v>48758.58</v>
      </c>
      <c r="G3" s="2"/>
      <c r="S3" s="10"/>
    </row>
    <row r="4" spans="1:19" x14ac:dyDescent="0.25">
      <c r="A4" s="1"/>
      <c r="B4" t="s">
        <v>2</v>
      </c>
      <c r="C4" s="2">
        <v>90440.75</v>
      </c>
      <c r="D4" t="s">
        <v>128</v>
      </c>
      <c r="E4" s="2">
        <f>C4-F4</f>
        <v>59877.07</v>
      </c>
      <c r="F4" s="2">
        <v>30563.68</v>
      </c>
      <c r="G4" s="2"/>
    </row>
    <row r="5" spans="1:19" x14ac:dyDescent="0.25">
      <c r="A5" s="1"/>
      <c r="B5" t="s">
        <v>3</v>
      </c>
      <c r="C5" s="2">
        <v>71799.33</v>
      </c>
      <c r="D5" t="s">
        <v>128</v>
      </c>
      <c r="E5" s="2">
        <f>C5-F5</f>
        <v>50352.921444000007</v>
      </c>
      <c r="F5" s="2">
        <v>21446.408555999998</v>
      </c>
      <c r="G5" s="2"/>
    </row>
    <row r="6" spans="1:19" x14ac:dyDescent="0.25">
      <c r="A6" s="3"/>
      <c r="B6" t="s">
        <v>4</v>
      </c>
      <c r="C6" s="2">
        <v>21112.69</v>
      </c>
      <c r="D6" t="s">
        <v>128</v>
      </c>
      <c r="E6" s="2">
        <f>C6-F6</f>
        <v>14370.265549999998</v>
      </c>
      <c r="F6">
        <v>6742.4244500000004</v>
      </c>
      <c r="G6" s="2"/>
    </row>
    <row r="7" spans="1:19" x14ac:dyDescent="0.25">
      <c r="A7" s="4" t="s">
        <v>5</v>
      </c>
      <c r="B7" s="4"/>
      <c r="C7" s="5">
        <f>SUM(C3:C6)</f>
        <v>337774.19</v>
      </c>
      <c r="D7" t="s">
        <v>128</v>
      </c>
      <c r="E7" s="5">
        <f>SUM(E3:E6)</f>
        <v>230263.09699400002</v>
      </c>
      <c r="F7" s="5">
        <f>SUM(F3:F6)</f>
        <v>107511.09300600001</v>
      </c>
    </row>
    <row r="8" spans="1:19" x14ac:dyDescent="0.25">
      <c r="A8" s="1" t="s">
        <v>6</v>
      </c>
      <c r="B8" t="s">
        <v>7</v>
      </c>
      <c r="C8" s="2">
        <v>845162.21</v>
      </c>
    </row>
    <row r="9" spans="1:19" x14ac:dyDescent="0.25">
      <c r="A9" s="1"/>
      <c r="B9" t="s">
        <v>8</v>
      </c>
      <c r="C9" s="2">
        <v>153262.01</v>
      </c>
    </row>
    <row r="10" spans="1:19" x14ac:dyDescent="0.25">
      <c r="A10" s="1"/>
      <c r="B10" t="s">
        <v>9</v>
      </c>
      <c r="C10" s="2">
        <v>2810.52</v>
      </c>
    </row>
    <row r="11" spans="1:19" x14ac:dyDescent="0.25">
      <c r="A11" s="1"/>
      <c r="B11" t="s">
        <v>10</v>
      </c>
      <c r="C11" s="2">
        <v>960.2</v>
      </c>
    </row>
    <row r="12" spans="1:19" x14ac:dyDescent="0.25">
      <c r="A12" s="1"/>
      <c r="B12" t="s">
        <v>11</v>
      </c>
      <c r="C12" s="2">
        <v>1728.59</v>
      </c>
    </row>
    <row r="13" spans="1:19" x14ac:dyDescent="0.25">
      <c r="A13" s="1"/>
      <c r="B13" t="s">
        <v>12</v>
      </c>
      <c r="C13" s="2">
        <v>282888.46000000002</v>
      </c>
    </row>
    <row r="14" spans="1:19" x14ac:dyDescent="0.25">
      <c r="A14" s="3"/>
      <c r="B14" t="s">
        <v>13</v>
      </c>
      <c r="C14" s="2">
        <v>86023.3</v>
      </c>
    </row>
    <row r="15" spans="1:19" x14ac:dyDescent="0.25">
      <c r="A15" s="4" t="s">
        <v>14</v>
      </c>
      <c r="B15" s="4"/>
      <c r="C15" s="5">
        <f>SUM(C8:C14)</f>
        <v>1372835.29</v>
      </c>
    </row>
    <row r="16" spans="1:19" x14ac:dyDescent="0.25">
      <c r="A16" s="1" t="s">
        <v>15</v>
      </c>
      <c r="B16" t="s">
        <v>16</v>
      </c>
      <c r="C16" s="2">
        <v>353365.75</v>
      </c>
    </row>
    <row r="17" spans="1:3" x14ac:dyDescent="0.25">
      <c r="A17" s="1"/>
      <c r="B17" t="s">
        <v>17</v>
      </c>
      <c r="C17" s="2">
        <v>75307.31</v>
      </c>
    </row>
    <row r="18" spans="1:3" x14ac:dyDescent="0.25">
      <c r="A18" s="1"/>
      <c r="B18" t="s">
        <v>18</v>
      </c>
      <c r="C18" s="2">
        <v>9755.69</v>
      </c>
    </row>
    <row r="19" spans="1:3" x14ac:dyDescent="0.25">
      <c r="A19" s="1"/>
      <c r="B19" t="s">
        <v>19</v>
      </c>
      <c r="C19" s="2">
        <v>1847.57</v>
      </c>
    </row>
    <row r="20" spans="1:3" x14ac:dyDescent="0.25">
      <c r="A20" s="1"/>
      <c r="B20" t="s">
        <v>20</v>
      </c>
      <c r="C20" s="2">
        <v>124239.2</v>
      </c>
    </row>
    <row r="21" spans="1:3" x14ac:dyDescent="0.25">
      <c r="A21" s="3"/>
      <c r="B21" t="s">
        <v>21</v>
      </c>
      <c r="C21" s="2">
        <v>34014.019999999997</v>
      </c>
    </row>
    <row r="22" spans="1:3" x14ac:dyDescent="0.25">
      <c r="A22" s="4" t="s">
        <v>22</v>
      </c>
      <c r="B22" s="4"/>
      <c r="C22" s="5">
        <f>SUM(C16:C21)</f>
        <v>598529.54</v>
      </c>
    </row>
    <row r="23" spans="1:3" x14ac:dyDescent="0.25">
      <c r="A23" s="1" t="s">
        <v>23</v>
      </c>
      <c r="B23" t="s">
        <v>24</v>
      </c>
      <c r="C23" s="2">
        <v>797421.04</v>
      </c>
    </row>
    <row r="24" spans="1:3" x14ac:dyDescent="0.25">
      <c r="A24" s="1"/>
      <c r="B24" t="s">
        <v>25</v>
      </c>
      <c r="C24" s="2">
        <v>42678.569999999898</v>
      </c>
    </row>
    <row r="25" spans="1:3" x14ac:dyDescent="0.25">
      <c r="A25" s="1"/>
      <c r="B25" t="s">
        <v>26</v>
      </c>
      <c r="C25" s="2">
        <v>95460.78</v>
      </c>
    </row>
    <row r="26" spans="1:3" x14ac:dyDescent="0.25">
      <c r="A26" s="1"/>
      <c r="B26" t="s">
        <v>27</v>
      </c>
      <c r="C26" s="2">
        <v>17850.43</v>
      </c>
    </row>
    <row r="27" spans="1:3" x14ac:dyDescent="0.25">
      <c r="A27" s="1"/>
      <c r="B27" t="s">
        <v>28</v>
      </c>
      <c r="C27" s="2">
        <v>274308.06</v>
      </c>
    </row>
    <row r="28" spans="1:3" x14ac:dyDescent="0.25">
      <c r="A28" s="3"/>
      <c r="B28" t="s">
        <v>29</v>
      </c>
      <c r="C28" s="2">
        <v>81545.350000000006</v>
      </c>
    </row>
    <row r="29" spans="1:3" x14ac:dyDescent="0.25">
      <c r="A29" s="4" t="s">
        <v>30</v>
      </c>
      <c r="B29" s="4"/>
      <c r="C29" s="5">
        <f>SUM(C23:C28)</f>
        <v>1309264.2300000002</v>
      </c>
    </row>
    <row r="30" spans="1:3" x14ac:dyDescent="0.25">
      <c r="A30" s="1" t="s">
        <v>31</v>
      </c>
      <c r="B30" t="s">
        <v>32</v>
      </c>
      <c r="C30" s="2">
        <v>171834.17</v>
      </c>
    </row>
    <row r="31" spans="1:3" x14ac:dyDescent="0.25">
      <c r="A31" s="1"/>
      <c r="B31" t="s">
        <v>33</v>
      </c>
      <c r="C31" s="2">
        <v>4262.16</v>
      </c>
    </row>
    <row r="32" spans="1:3" x14ac:dyDescent="0.25">
      <c r="A32" s="1"/>
      <c r="B32" t="s">
        <v>34</v>
      </c>
      <c r="C32" s="2">
        <v>2039.5</v>
      </c>
    </row>
    <row r="33" spans="1:3" x14ac:dyDescent="0.25">
      <c r="A33" s="1"/>
      <c r="B33" t="s">
        <v>35</v>
      </c>
      <c r="C33" s="2">
        <v>166.06</v>
      </c>
    </row>
    <row r="34" spans="1:3" x14ac:dyDescent="0.25">
      <c r="A34" s="1"/>
      <c r="B34" t="s">
        <v>36</v>
      </c>
      <c r="C34" s="2">
        <v>52133.69</v>
      </c>
    </row>
    <row r="35" spans="1:3" x14ac:dyDescent="0.25">
      <c r="A35" s="3"/>
      <c r="B35" t="s">
        <v>37</v>
      </c>
      <c r="C35" s="2">
        <v>15454.22</v>
      </c>
    </row>
    <row r="36" spans="1:3" x14ac:dyDescent="0.25">
      <c r="A36" s="4" t="s">
        <v>38</v>
      </c>
      <c r="B36" s="4"/>
      <c r="C36" s="5">
        <f>SUM(C30:C35)</f>
        <v>245889.80000000002</v>
      </c>
    </row>
    <row r="37" spans="1:3" x14ac:dyDescent="0.25">
      <c r="A37" s="1" t="s">
        <v>39</v>
      </c>
      <c r="B37" t="s">
        <v>40</v>
      </c>
      <c r="C37" s="2">
        <v>1422477.98</v>
      </c>
    </row>
    <row r="38" spans="1:3" x14ac:dyDescent="0.25">
      <c r="A38" s="1"/>
      <c r="B38" t="s">
        <v>41</v>
      </c>
      <c r="C38" s="2">
        <v>58549.37</v>
      </c>
    </row>
    <row r="39" spans="1:3" x14ac:dyDescent="0.25">
      <c r="A39" s="1"/>
      <c r="B39" t="s">
        <v>42</v>
      </c>
      <c r="C39" s="2">
        <v>99661.39</v>
      </c>
    </row>
    <row r="40" spans="1:3" x14ac:dyDescent="0.25">
      <c r="A40" s="1"/>
      <c r="B40" t="s">
        <v>43</v>
      </c>
      <c r="C40" s="2">
        <v>8911.3799999999992</v>
      </c>
    </row>
    <row r="41" spans="1:3" x14ac:dyDescent="0.25">
      <c r="A41" s="1"/>
      <c r="B41" t="s">
        <v>44</v>
      </c>
      <c r="C41" s="2">
        <v>457834.75</v>
      </c>
    </row>
    <row r="42" spans="1:3" x14ac:dyDescent="0.25">
      <c r="A42" s="3"/>
      <c r="B42" t="s">
        <v>45</v>
      </c>
      <c r="C42" s="2">
        <v>135381.60999999999</v>
      </c>
    </row>
    <row r="43" spans="1:3" x14ac:dyDescent="0.25">
      <c r="A43" s="4" t="s">
        <v>46</v>
      </c>
      <c r="B43" s="4"/>
      <c r="C43" s="5">
        <f>SUM(C37:C42)</f>
        <v>2182816.48</v>
      </c>
    </row>
    <row r="44" spans="1:3" x14ac:dyDescent="0.25">
      <c r="A44" s="1" t="s">
        <v>47</v>
      </c>
      <c r="B44" t="s">
        <v>48</v>
      </c>
      <c r="C44" s="2">
        <v>500747.00999999902</v>
      </c>
    </row>
    <row r="45" spans="1:3" x14ac:dyDescent="0.25">
      <c r="A45" s="1"/>
      <c r="B45" t="s">
        <v>49</v>
      </c>
      <c r="C45" s="2">
        <v>32246.19</v>
      </c>
    </row>
    <row r="46" spans="1:3" x14ac:dyDescent="0.25">
      <c r="A46" s="1"/>
      <c r="B46" t="s">
        <v>50</v>
      </c>
      <c r="C46" s="2">
        <v>25883.48</v>
      </c>
    </row>
    <row r="47" spans="1:3" x14ac:dyDescent="0.25">
      <c r="A47" s="1"/>
      <c r="B47" t="s">
        <v>51</v>
      </c>
      <c r="C47" s="2">
        <v>1036.33</v>
      </c>
    </row>
    <row r="48" spans="1:3" x14ac:dyDescent="0.25">
      <c r="A48" s="1"/>
      <c r="B48" t="s">
        <v>52</v>
      </c>
      <c r="C48" s="2">
        <v>157949.15</v>
      </c>
    </row>
    <row r="49" spans="1:3" x14ac:dyDescent="0.25">
      <c r="A49" s="3"/>
      <c r="B49" t="s">
        <v>53</v>
      </c>
      <c r="C49" s="2">
        <v>48183.32</v>
      </c>
    </row>
    <row r="50" spans="1:3" x14ac:dyDescent="0.25">
      <c r="A50" s="4" t="s">
        <v>54</v>
      </c>
      <c r="B50" s="4"/>
      <c r="C50" s="5">
        <f>SUM(C44:C49)</f>
        <v>766045.47999999893</v>
      </c>
    </row>
    <row r="51" spans="1:3" x14ac:dyDescent="0.25">
      <c r="A51" s="1" t="s">
        <v>55</v>
      </c>
      <c r="B51" t="s">
        <v>56</v>
      </c>
      <c r="C51" s="2">
        <v>150715.35</v>
      </c>
    </row>
    <row r="52" spans="1:3" x14ac:dyDescent="0.25">
      <c r="A52" s="1"/>
      <c r="B52" t="s">
        <v>57</v>
      </c>
      <c r="C52" s="2">
        <v>8716.5699999999906</v>
      </c>
    </row>
    <row r="53" spans="1:3" x14ac:dyDescent="0.25">
      <c r="A53" s="1"/>
      <c r="B53" t="s">
        <v>58</v>
      </c>
      <c r="C53" s="2">
        <v>1325.93</v>
      </c>
    </row>
    <row r="54" spans="1:3" x14ac:dyDescent="0.25">
      <c r="A54" s="1"/>
      <c r="B54" t="s">
        <v>59</v>
      </c>
      <c r="C54" s="2">
        <v>268.55</v>
      </c>
    </row>
    <row r="55" spans="1:3" x14ac:dyDescent="0.25">
      <c r="A55" s="1"/>
      <c r="B55" t="s">
        <v>60</v>
      </c>
      <c r="C55" s="2">
        <v>46203.419999999896</v>
      </c>
    </row>
    <row r="56" spans="1:3" x14ac:dyDescent="0.25">
      <c r="A56" s="3"/>
      <c r="B56" t="s">
        <v>61</v>
      </c>
      <c r="C56" s="2">
        <v>13763.67</v>
      </c>
    </row>
    <row r="57" spans="1:3" x14ac:dyDescent="0.25">
      <c r="A57" s="4" t="s">
        <v>62</v>
      </c>
      <c r="B57" s="4"/>
      <c r="C57" s="5">
        <f>SUM(C51:C56)</f>
        <v>220993.48999999987</v>
      </c>
    </row>
    <row r="58" spans="1:3" x14ac:dyDescent="0.25">
      <c r="A58" s="1" t="s">
        <v>63</v>
      </c>
      <c r="B58" t="s">
        <v>64</v>
      </c>
      <c r="C58" s="2">
        <v>4545638.4573999699</v>
      </c>
    </row>
    <row r="59" spans="1:3" x14ac:dyDescent="0.25">
      <c r="A59" s="1"/>
      <c r="B59" t="s">
        <v>65</v>
      </c>
      <c r="C59" s="2">
        <v>294867.89</v>
      </c>
    </row>
    <row r="60" spans="1:3" x14ac:dyDescent="0.25">
      <c r="A60" s="1"/>
      <c r="B60" t="s">
        <v>66</v>
      </c>
      <c r="C60" s="2">
        <v>611833.28999999899</v>
      </c>
    </row>
    <row r="61" spans="1:3" x14ac:dyDescent="0.25">
      <c r="A61" s="1"/>
      <c r="B61" t="s">
        <v>67</v>
      </c>
      <c r="C61" s="2">
        <v>63932.33</v>
      </c>
    </row>
    <row r="62" spans="1:3" x14ac:dyDescent="0.25">
      <c r="A62" s="1"/>
      <c r="B62" t="s">
        <v>68</v>
      </c>
      <c r="C62" s="2">
        <v>1555542.06</v>
      </c>
    </row>
    <row r="63" spans="1:3" x14ac:dyDescent="0.25">
      <c r="A63" s="3"/>
      <c r="B63" t="s">
        <v>69</v>
      </c>
      <c r="C63" s="2">
        <v>472886.89</v>
      </c>
    </row>
    <row r="64" spans="1:3" x14ac:dyDescent="0.25">
      <c r="A64" s="4" t="s">
        <v>70</v>
      </c>
      <c r="B64" s="4"/>
      <c r="C64" s="5">
        <f>SUM(C58:C63)</f>
        <v>7544700.917399968</v>
      </c>
    </row>
    <row r="65" spans="1:3" x14ac:dyDescent="0.25">
      <c r="A65" s="1" t="s">
        <v>71</v>
      </c>
      <c r="B65" t="s">
        <v>72</v>
      </c>
      <c r="C65" s="2">
        <v>177209.5</v>
      </c>
    </row>
    <row r="66" spans="1:3" x14ac:dyDescent="0.25">
      <c r="A66" s="1"/>
      <c r="B66" t="s">
        <v>73</v>
      </c>
      <c r="C66" s="2">
        <v>10664.29</v>
      </c>
    </row>
    <row r="67" spans="1:3" x14ac:dyDescent="0.25">
      <c r="A67" s="1"/>
      <c r="B67" t="s">
        <v>74</v>
      </c>
      <c r="C67" s="2">
        <v>93.39</v>
      </c>
    </row>
    <row r="68" spans="1:3" x14ac:dyDescent="0.25">
      <c r="A68" s="1"/>
      <c r="B68" t="s">
        <v>75</v>
      </c>
      <c r="C68" s="2">
        <v>52025.45</v>
      </c>
    </row>
    <row r="69" spans="1:3" x14ac:dyDescent="0.25">
      <c r="A69" s="3"/>
      <c r="B69" t="s">
        <v>76</v>
      </c>
      <c r="C69" s="2">
        <v>16166.85</v>
      </c>
    </row>
    <row r="70" spans="1:3" x14ac:dyDescent="0.25">
      <c r="A70" s="4" t="s">
        <v>77</v>
      </c>
      <c r="B70" s="4"/>
      <c r="C70" s="5">
        <f>SUM(C65:C69)</f>
        <v>256159.48</v>
      </c>
    </row>
    <row r="71" spans="1:3" x14ac:dyDescent="0.25">
      <c r="A71" s="1" t="s">
        <v>78</v>
      </c>
      <c r="B71" t="s">
        <v>79</v>
      </c>
      <c r="C71" s="2">
        <v>36894.61</v>
      </c>
    </row>
    <row r="72" spans="1:3" x14ac:dyDescent="0.25">
      <c r="A72" s="1"/>
      <c r="B72" t="s">
        <v>80</v>
      </c>
      <c r="C72" s="2">
        <v>1771.82</v>
      </c>
    </row>
    <row r="73" spans="1:3" x14ac:dyDescent="0.25">
      <c r="A73" s="1"/>
      <c r="B73" t="s">
        <v>81</v>
      </c>
      <c r="C73" s="2">
        <v>11742.07</v>
      </c>
    </row>
    <row r="74" spans="1:3" x14ac:dyDescent="0.25">
      <c r="A74" s="3"/>
      <c r="B74" t="s">
        <v>82</v>
      </c>
      <c r="C74" s="2">
        <v>3625.33</v>
      </c>
    </row>
    <row r="75" spans="1:3" x14ac:dyDescent="0.25">
      <c r="A75" s="4" t="s">
        <v>83</v>
      </c>
      <c r="B75" s="4"/>
      <c r="C75" s="5">
        <f>SUM(C71:C74)</f>
        <v>54033.83</v>
      </c>
    </row>
    <row r="76" spans="1:3" x14ac:dyDescent="0.25">
      <c r="A76" s="1" t="s">
        <v>84</v>
      </c>
      <c r="B76" t="s">
        <v>85</v>
      </c>
      <c r="C76" s="2">
        <v>84094.41</v>
      </c>
    </row>
    <row r="77" spans="1:3" x14ac:dyDescent="0.25">
      <c r="A77" s="1"/>
      <c r="B77" t="s">
        <v>86</v>
      </c>
      <c r="C77" s="2">
        <v>6909.52</v>
      </c>
    </row>
    <row r="78" spans="1:3" x14ac:dyDescent="0.25">
      <c r="A78" s="1"/>
      <c r="B78" t="s">
        <v>87</v>
      </c>
      <c r="C78" s="2">
        <v>7249.23</v>
      </c>
    </row>
    <row r="79" spans="1:3" x14ac:dyDescent="0.25">
      <c r="A79" s="1"/>
      <c r="B79" t="s">
        <v>88</v>
      </c>
      <c r="C79" s="2">
        <v>39.08</v>
      </c>
    </row>
    <row r="80" spans="1:3" x14ac:dyDescent="0.25">
      <c r="A80" s="1"/>
      <c r="B80" t="s">
        <v>89</v>
      </c>
      <c r="C80" s="2">
        <v>28307.45</v>
      </c>
    </row>
    <row r="81" spans="1:3" x14ac:dyDescent="0.25">
      <c r="A81" s="3"/>
      <c r="B81" t="s">
        <v>90</v>
      </c>
      <c r="C81" s="2">
        <v>6308.25</v>
      </c>
    </row>
    <row r="82" spans="1:3" x14ac:dyDescent="0.25">
      <c r="A82" s="4" t="s">
        <v>91</v>
      </c>
      <c r="B82" s="4"/>
      <c r="C82" s="5">
        <f>SUM(C76:C81)</f>
        <v>132907.94</v>
      </c>
    </row>
    <row r="83" spans="1:3" x14ac:dyDescent="0.25">
      <c r="A83" s="1" t="s">
        <v>92</v>
      </c>
      <c r="B83" t="s">
        <v>93</v>
      </c>
      <c r="C83" s="2">
        <v>23586.17</v>
      </c>
    </row>
    <row r="84" spans="1:3" x14ac:dyDescent="0.25">
      <c r="A84" s="1"/>
      <c r="B84" t="s">
        <v>94</v>
      </c>
      <c r="C84" s="2">
        <v>1049.6400000000001</v>
      </c>
    </row>
    <row r="85" spans="1:3" x14ac:dyDescent="0.25">
      <c r="A85" s="1"/>
      <c r="B85" t="s">
        <v>95</v>
      </c>
      <c r="C85" s="2">
        <v>323</v>
      </c>
    </row>
    <row r="86" spans="1:3" x14ac:dyDescent="0.25">
      <c r="A86" s="1"/>
      <c r="B86" t="s">
        <v>96</v>
      </c>
      <c r="C86" s="2">
        <v>233.77</v>
      </c>
    </row>
    <row r="87" spans="1:3" x14ac:dyDescent="0.25">
      <c r="A87" s="1"/>
      <c r="B87" t="s">
        <v>97</v>
      </c>
      <c r="C87" s="2">
        <v>7284.93</v>
      </c>
    </row>
    <row r="88" spans="1:3" x14ac:dyDescent="0.25">
      <c r="A88" s="3"/>
      <c r="B88" t="s">
        <v>98</v>
      </c>
      <c r="C88" s="2">
        <v>2182.2800000000002</v>
      </c>
    </row>
    <row r="89" spans="1:3" x14ac:dyDescent="0.25">
      <c r="A89" s="4" t="s">
        <v>99</v>
      </c>
      <c r="B89" s="4"/>
      <c r="C89" s="5">
        <f>SUM(C83:C88)</f>
        <v>34659.79</v>
      </c>
    </row>
    <row r="90" spans="1:3" x14ac:dyDescent="0.25">
      <c r="A90" s="1" t="s">
        <v>100</v>
      </c>
      <c r="B90" t="s">
        <v>101</v>
      </c>
      <c r="C90" s="2">
        <v>212299.71</v>
      </c>
    </row>
    <row r="91" spans="1:3" x14ac:dyDescent="0.25">
      <c r="A91" s="1"/>
      <c r="B91" t="s">
        <v>102</v>
      </c>
      <c r="C91" s="2">
        <v>18349.59</v>
      </c>
    </row>
    <row r="92" spans="1:3" x14ac:dyDescent="0.25">
      <c r="A92" s="1"/>
      <c r="B92" t="s">
        <v>103</v>
      </c>
      <c r="C92" s="2">
        <v>15608.46</v>
      </c>
    </row>
    <row r="93" spans="1:3" x14ac:dyDescent="0.25">
      <c r="A93" s="1"/>
      <c r="B93" t="s">
        <v>104</v>
      </c>
      <c r="C93" s="2">
        <v>789.41</v>
      </c>
    </row>
    <row r="94" spans="1:3" x14ac:dyDescent="0.25">
      <c r="A94" s="1"/>
      <c r="B94" t="s">
        <v>105</v>
      </c>
      <c r="C94" s="2">
        <v>68812.17</v>
      </c>
    </row>
    <row r="95" spans="1:3" x14ac:dyDescent="0.25">
      <c r="A95" s="3"/>
      <c r="B95" t="s">
        <v>106</v>
      </c>
      <c r="C95" s="2">
        <v>18846.93</v>
      </c>
    </row>
    <row r="96" spans="1:3" x14ac:dyDescent="0.25">
      <c r="A96" s="4" t="s">
        <v>107</v>
      </c>
      <c r="B96" s="4"/>
      <c r="C96" s="5">
        <f>SUM(C90:C95)</f>
        <v>334706.26999999996</v>
      </c>
    </row>
    <row r="97" spans="1:3" x14ac:dyDescent="0.25">
      <c r="A97" s="1" t="s">
        <v>108</v>
      </c>
      <c r="B97" t="s">
        <v>109</v>
      </c>
      <c r="C97" s="2">
        <v>134652.64000000001</v>
      </c>
    </row>
    <row r="98" spans="1:3" x14ac:dyDescent="0.25">
      <c r="A98" s="1"/>
      <c r="B98" t="s">
        <v>110</v>
      </c>
      <c r="C98" s="2">
        <v>10119.08</v>
      </c>
    </row>
    <row r="99" spans="1:3" x14ac:dyDescent="0.25">
      <c r="A99" s="1"/>
      <c r="B99" t="s">
        <v>111</v>
      </c>
      <c r="C99" s="2">
        <v>19062.2</v>
      </c>
    </row>
    <row r="100" spans="1:3" x14ac:dyDescent="0.25">
      <c r="A100" s="1"/>
      <c r="B100" t="s">
        <v>112</v>
      </c>
      <c r="C100" s="2">
        <v>1322.03</v>
      </c>
    </row>
    <row r="101" spans="1:3" x14ac:dyDescent="0.25">
      <c r="A101" s="1"/>
      <c r="B101" t="s">
        <v>113</v>
      </c>
      <c r="C101" s="2">
        <v>47067.31</v>
      </c>
    </row>
    <row r="102" spans="1:3" x14ac:dyDescent="0.25">
      <c r="A102" s="3"/>
      <c r="B102" t="s">
        <v>114</v>
      </c>
      <c r="C102" s="2">
        <v>14278.11</v>
      </c>
    </row>
    <row r="103" spans="1:3" x14ac:dyDescent="0.25">
      <c r="A103" s="4" t="s">
        <v>115</v>
      </c>
      <c r="B103" s="4"/>
      <c r="C103" s="5">
        <f>SUM(C97:C102)</f>
        <v>226501.37</v>
      </c>
    </row>
    <row r="104" spans="1:3" x14ac:dyDescent="0.25">
      <c r="A104" s="1" t="s">
        <v>116</v>
      </c>
      <c r="B104" t="s">
        <v>117</v>
      </c>
      <c r="C104" s="2">
        <v>42289.86</v>
      </c>
    </row>
    <row r="105" spans="1:3" x14ac:dyDescent="0.25">
      <c r="A105" s="1"/>
      <c r="B105" t="s">
        <v>118</v>
      </c>
      <c r="C105" s="2">
        <v>3353.43</v>
      </c>
    </row>
    <row r="106" spans="1:3" x14ac:dyDescent="0.25">
      <c r="A106" s="1"/>
      <c r="B106" t="s">
        <v>119</v>
      </c>
      <c r="C106" s="2">
        <v>6251.87</v>
      </c>
    </row>
    <row r="107" spans="1:3" x14ac:dyDescent="0.25">
      <c r="A107" s="1"/>
      <c r="B107" t="s">
        <v>120</v>
      </c>
      <c r="C107" s="2">
        <v>277.52</v>
      </c>
    </row>
    <row r="108" spans="1:3" x14ac:dyDescent="0.25">
      <c r="A108" s="1"/>
      <c r="B108" t="s">
        <v>121</v>
      </c>
      <c r="C108" s="2">
        <v>14509.03</v>
      </c>
    </row>
    <row r="109" spans="1:3" x14ac:dyDescent="0.25">
      <c r="A109" s="3"/>
      <c r="B109" t="s">
        <v>122</v>
      </c>
      <c r="C109" s="2">
        <v>4471.8</v>
      </c>
    </row>
    <row r="110" spans="1:3" x14ac:dyDescent="0.25">
      <c r="A110" s="4" t="s">
        <v>123</v>
      </c>
      <c r="B110" s="4"/>
      <c r="C110" s="5">
        <f>SUM(C104:C109)</f>
        <v>71153.510000000009</v>
      </c>
    </row>
    <row r="112" spans="1:3" x14ac:dyDescent="0.25">
      <c r="A112" s="7" t="s">
        <v>127</v>
      </c>
      <c r="B112" s="7"/>
      <c r="C112" s="8">
        <f>SUM(C110,C103,C96,C89,C82,C75,C70,C64,C57,C50,C43,C36,C29,C22,C15,C7)</f>
        <v>15688971.607399968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Cilloni</dc:creator>
  <cp:lastModifiedBy>Marika Franco</cp:lastModifiedBy>
  <dcterms:created xsi:type="dcterms:W3CDTF">2025-05-20T08:42:18Z</dcterms:created>
  <dcterms:modified xsi:type="dcterms:W3CDTF">2025-05-20T14:06:02Z</dcterms:modified>
</cp:coreProperties>
</file>